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9585" yWindow="-15" windowWidth="9630" windowHeight="8850"/>
  </bookViews>
  <sheets>
    <sheet name="kalk" sheetId="1" r:id="rId1"/>
    <sheet name="Munka2" sheetId="2" state="hidden" r:id="rId2"/>
  </sheets>
  <definedNames>
    <definedName name="afa_kor">Munka2!$B$24:$B$25</definedName>
    <definedName name="alk_sz">Munka2!$B$11:$B$14</definedName>
    <definedName name="be_szlak">Munka2!$B$1:$B$4</definedName>
    <definedName name="deviz_elsz">Munka2!$B$27:$B$28</definedName>
    <definedName name="exp_imp">Munka2!$B$30:$B$32</definedName>
    <definedName name="ig_kim_sz">Munka2!$B$20:$B$22</definedName>
    <definedName name="kapcs_vall">Munka2!$B$34:$B$35</definedName>
    <definedName name="ki_szlak">Munka2!$B$6:$B$9</definedName>
    <definedName name="knyv_vzsg">Munka2!$B$49:$B$50</definedName>
    <definedName name="kulf_tlphely">Munka2!$B$41:$B$42</definedName>
    <definedName name="lst_afa">Munka2!$A$24:$A$25</definedName>
    <definedName name="lst_alkszama">Munka2!$A$11:$A$14</definedName>
    <definedName name="lst_beszla">Munka2!$A$1:$A$4</definedName>
    <definedName name="lst_deviza">Munka2!$A$27:$A$28</definedName>
    <definedName name="lst_expimp">Munka2!$A$30:$A$32</definedName>
    <definedName name="lst_kapcs_vall">Munka2!$A$34:$A$35</definedName>
    <definedName name="lst_kimut">Munka2!$A$20:$A$22</definedName>
    <definedName name="lst_kiszla">Munka2!$A$6:$A$9</definedName>
    <definedName name="lst_kulf_tlphely">Munka2!$A$41:$A$42</definedName>
    <definedName name="lst_kv_vizsg">Munka2!$A$49:$A$50</definedName>
    <definedName name="lst_specFiz">Munka2!$A$52:$A$53</definedName>
    <definedName name="lst_tev">Munka2!$A$44:$A$47</definedName>
    <definedName name="lst_tlphely_sz">Munka2!$A$37:$A$39</definedName>
    <definedName name="lst_trgy_eszk">Munka2!$A$16:$A$18</definedName>
    <definedName name="spec_fizmod">Munka2!$B$52:$B$53</definedName>
    <definedName name="targyi_eszk_sz">Munka2!$B$16:$B$18</definedName>
    <definedName name="tev">Munka2!$B$44:$B$47</definedName>
    <definedName name="tlphely_sz">Munka2!$B$37:$B$39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E13" i="1"/>
  <c r="E14" i="1"/>
  <c r="E15" i="1"/>
  <c r="E16" i="1"/>
  <c r="E17" i="1"/>
  <c r="E18" i="1"/>
  <c r="E19" i="1"/>
  <c r="E20" i="1"/>
  <c r="E12" i="1"/>
  <c r="E9" i="1" l="1"/>
  <c r="E21" i="1" s="1"/>
  <c r="E23" i="1" l="1"/>
</calcChain>
</file>

<file path=xl/sharedStrings.xml><?xml version="1.0" encoding="utf-8"?>
<sst xmlns="http://schemas.openxmlformats.org/spreadsheetml/2006/main" count="60" uniqueCount="42">
  <si>
    <t>bejövő számlák száma (db/hó)</t>
  </si>
  <si>
    <t>kibocsátott számlák száma (db/hó)</t>
  </si>
  <si>
    <t>igényelt kimutatások, elemzések száma (db/hó)</t>
  </si>
  <si>
    <t>tárgyi eszközök száma (db)</t>
  </si>
  <si>
    <t>alkalmazottak száma (fő)</t>
  </si>
  <si>
    <t>1-20</t>
  </si>
  <si>
    <t>21-100</t>
  </si>
  <si>
    <t>100-</t>
  </si>
  <si>
    <t>1-5</t>
  </si>
  <si>
    <t>6-20</t>
  </si>
  <si>
    <t>20-</t>
  </si>
  <si>
    <t>nincs</t>
  </si>
  <si>
    <t>1-10</t>
  </si>
  <si>
    <t>10-</t>
  </si>
  <si>
    <t>5-</t>
  </si>
  <si>
    <t>0</t>
  </si>
  <si>
    <t>alapdíjat meghatározó körülmények</t>
  </si>
  <si>
    <t>alapdíj összesen</t>
  </si>
  <si>
    <t>alapdíjat módosító körülmények</t>
  </si>
  <si>
    <t xml:space="preserve">Áfa körbe tartozik </t>
  </si>
  <si>
    <t xml:space="preserve">devizás / valutás elszámolások </t>
  </si>
  <si>
    <t>kapcsolt vállalkozások közti ügyletek</t>
  </si>
  <si>
    <t>telephelyek száma (a székhelyen kívül)</t>
  </si>
  <si>
    <t xml:space="preserve">külföldi telephely </t>
  </si>
  <si>
    <t>tevékenység</t>
  </si>
  <si>
    <t xml:space="preserve">könyvvizsgálatra köteles </t>
  </si>
  <si>
    <t>igen</t>
  </si>
  <si>
    <t>nem</t>
  </si>
  <si>
    <t>vannak</t>
  </si>
  <si>
    <t>nincsenek</t>
  </si>
  <si>
    <t xml:space="preserve">export - import ügyletek </t>
  </si>
  <si>
    <t>1-10 ügylet/hó</t>
  </si>
  <si>
    <t>10-nél több ügylet/hó</t>
  </si>
  <si>
    <t>van</t>
  </si>
  <si>
    <t>kiskereskedelem</t>
  </si>
  <si>
    <t>gyártás</t>
  </si>
  <si>
    <t>nonprofit</t>
  </si>
  <si>
    <t>más</t>
  </si>
  <si>
    <t>speciális fizetési módok (utánvét, bankkártya, pay pal)</t>
  </si>
  <si>
    <t>alapdíj módosítás összesen</t>
  </si>
  <si>
    <t>ÖSSZES ELŐKALKULÁLT DÍJ/HÓ</t>
  </si>
  <si>
    <t>A legördülő választó mezőkre kattintva megadhatja a cégére jellemző paramétert. Az "összes előkalkulált díj/hó" mezőben előáll az a havi könyvelési díj, amelytől személyes egyeztetés alapján még lehetnek eltérések. Amennyiben több szolgáltatásunkat is igénybe veszi, a díjak jelentősen csökkenhetnek. Az előkalkulált díjhoz képest a végleges díj csak kivételes esetben emelkedhet.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</si>
</sst>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_(* #,##0_);_(* \(#,##0\);_(* &quot;-&quot;??_);_(@_)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164" fontId="2" fillId="4" borderId="12" applyFont="0" applyFill="0" applyBorder="0" applyAlignment="0" applyProtection="0"/>
  </cellStyleXfs>
  <cellXfs count="64">
    <xf numFmtId="0" fontId="0" fillId="0" borderId="0" xfId="0"/>
    <xf numFmtId="0" fontId="0" fillId="0" borderId="2" xfId="0" quotePrefix="1" applyBorder="1"/>
    <xf numFmtId="0" fontId="0" fillId="0" borderId="3" xfId="0" quotePrefix="1" applyBorder="1"/>
    <xf numFmtId="0" fontId="0" fillId="0" borderId="4" xfId="0" quotePrefix="1" applyBorder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quotePrefix="1" applyFill="1" applyBorder="1"/>
    <xf numFmtId="0" fontId="0" fillId="0" borderId="7" xfId="0" quotePrefix="1" applyFill="1" applyBorder="1"/>
    <xf numFmtId="9" fontId="0" fillId="0" borderId="8" xfId="1" applyFont="1" applyBorder="1"/>
    <xf numFmtId="9" fontId="0" fillId="0" borderId="2" xfId="1" applyFont="1" applyBorder="1"/>
    <xf numFmtId="9" fontId="0" fillId="0" borderId="4" xfId="1" applyFont="1" applyBorder="1"/>
    <xf numFmtId="0" fontId="0" fillId="0" borderId="0" xfId="0" applyBorder="1"/>
    <xf numFmtId="0" fontId="0" fillId="0" borderId="5" xfId="0" quotePrefix="1" applyBorder="1"/>
    <xf numFmtId="3" fontId="0" fillId="0" borderId="6" xfId="0" applyNumberFormat="1" applyBorder="1"/>
    <xf numFmtId="0" fontId="0" fillId="0" borderId="9" xfId="0" quotePrefix="1" applyBorder="1"/>
    <xf numFmtId="9" fontId="0" fillId="0" borderId="10" xfId="1" applyFont="1" applyBorder="1"/>
    <xf numFmtId="0" fontId="0" fillId="0" borderId="7" xfId="0" quotePrefix="1" applyBorder="1"/>
    <xf numFmtId="9" fontId="0" fillId="0" borderId="3" xfId="1" applyFont="1" applyBorder="1"/>
    <xf numFmtId="0" fontId="0" fillId="2" borderId="0" xfId="0" applyFill="1"/>
    <xf numFmtId="0" fontId="0" fillId="4" borderId="1" xfId="0" applyFill="1" applyBorder="1"/>
    <xf numFmtId="9" fontId="0" fillId="4" borderId="1" xfId="1" applyFont="1" applyFill="1" applyBorder="1" applyProtection="1">
      <protection hidden="1"/>
    </xf>
    <xf numFmtId="0" fontId="0" fillId="4" borderId="4" xfId="0" applyFill="1" applyBorder="1"/>
    <xf numFmtId="9" fontId="0" fillId="4" borderId="4" xfId="1" applyFont="1" applyFill="1" applyBorder="1" applyProtection="1">
      <protection hidden="1"/>
    </xf>
    <xf numFmtId="0" fontId="0" fillId="4" borderId="2" xfId="0" applyFill="1" applyBorder="1"/>
    <xf numFmtId="0" fontId="0" fillId="4" borderId="12" xfId="0" applyFill="1" applyBorder="1" applyAlignment="1"/>
    <xf numFmtId="0" fontId="1" fillId="3" borderId="0" xfId="2" applyBorder="1"/>
    <xf numFmtId="164" fontId="1" fillId="3" borderId="0" xfId="2" applyNumberFormat="1" applyBorder="1"/>
    <xf numFmtId="164" fontId="0" fillId="4" borderId="12" xfId="0" applyNumberFormat="1" applyFill="1" applyBorder="1"/>
    <xf numFmtId="0" fontId="1" fillId="3" borderId="0" xfId="2" applyBorder="1" applyAlignment="1">
      <alignment horizontal="center"/>
    </xf>
    <xf numFmtId="9" fontId="0" fillId="4" borderId="2" xfId="1" applyFont="1" applyFill="1" applyBorder="1" applyProtection="1">
      <protection hidden="1"/>
    </xf>
    <xf numFmtId="0" fontId="1" fillId="3" borderId="5" xfId="2" applyBorder="1"/>
    <xf numFmtId="0" fontId="1" fillId="3" borderId="15" xfId="2" applyBorder="1" applyAlignment="1">
      <alignment horizontal="center" vertical="center" wrapText="1"/>
    </xf>
    <xf numFmtId="0" fontId="1" fillId="3" borderId="6" xfId="2" applyBorder="1" applyAlignment="1">
      <alignment horizontal="center" vertical="center" wrapText="1"/>
    </xf>
    <xf numFmtId="0" fontId="1" fillId="3" borderId="9" xfId="2" applyBorder="1"/>
    <xf numFmtId="0" fontId="1" fillId="3" borderId="10" xfId="2" applyBorder="1"/>
    <xf numFmtId="165" fontId="1" fillId="3" borderId="10" xfId="2" applyNumberFormat="1" applyBorder="1" applyProtection="1">
      <protection hidden="1"/>
    </xf>
    <xf numFmtId="9" fontId="1" fillId="3" borderId="10" xfId="2" applyNumberFormat="1" applyBorder="1" applyProtection="1">
      <protection hidden="1"/>
    </xf>
    <xf numFmtId="164" fontId="3" fillId="3" borderId="0" xfId="2" applyNumberFormat="1" applyFont="1" applyBorder="1"/>
    <xf numFmtId="0" fontId="1" fillId="3" borderId="7" xfId="2" applyBorder="1"/>
    <xf numFmtId="0" fontId="1" fillId="3" borderId="13" xfId="2" applyBorder="1"/>
    <xf numFmtId="0" fontId="1" fillId="3" borderId="8" xfId="2" applyBorder="1"/>
    <xf numFmtId="164" fontId="0" fillId="4" borderId="1" xfId="3" applyFont="1" applyFill="1" applyBorder="1" applyProtection="1">
      <protection hidden="1"/>
    </xf>
    <xf numFmtId="164" fontId="0" fillId="4" borderId="2" xfId="3" applyFont="1" applyFill="1" applyBorder="1" applyProtection="1">
      <protection hidden="1"/>
    </xf>
    <xf numFmtId="0" fontId="1" fillId="3" borderId="15" xfId="2" applyBorder="1" applyAlignment="1" applyProtection="1">
      <alignment horizontal="center" vertical="center" wrapText="1"/>
    </xf>
    <xf numFmtId="0" fontId="0" fillId="4" borderId="0" xfId="0" applyFill="1" applyBorder="1" applyProtection="1"/>
    <xf numFmtId="0" fontId="0" fillId="4" borderId="9" xfId="0" applyFill="1" applyBorder="1" applyProtection="1"/>
    <xf numFmtId="0" fontId="1" fillId="3" borderId="0" xfId="2" applyBorder="1" applyProtection="1"/>
    <xf numFmtId="0" fontId="1" fillId="3" borderId="0" xfId="2" applyBorder="1" applyAlignment="1" applyProtection="1">
      <alignment horizontal="center"/>
    </xf>
    <xf numFmtId="0" fontId="1" fillId="3" borderId="13" xfId="2" applyBorder="1" applyProtection="1"/>
    <xf numFmtId="0" fontId="0" fillId="2" borderId="0" xfId="0" applyFill="1" applyProtection="1"/>
    <xf numFmtId="0" fontId="0" fillId="6" borderId="0" xfId="0" applyFill="1"/>
    <xf numFmtId="0" fontId="1" fillId="5" borderId="0" xfId="2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 applyBorder="1" applyProtection="1">
      <protection locked="0"/>
    </xf>
    <xf numFmtId="0" fontId="1" fillId="5" borderId="0" xfId="2" applyFill="1" applyBorder="1" applyAlignment="1" applyProtection="1">
      <alignment horizontal="center" vertical="center" wrapText="1"/>
      <protection locked="0"/>
    </xf>
    <xf numFmtId="0" fontId="1" fillId="5" borderId="0" xfId="2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3" borderId="0" xfId="2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</cellXfs>
  <cellStyles count="4">
    <cellStyle name="40% - 1. jelölőszín" xfId="2" builtinId="31"/>
    <cellStyle name="Ft" xf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0" fmlaLink="$J$4" fmlaRange="Munka2!$A$1:$A$4" sel="4" val="0"/>
</file>

<file path=xl/ctrlProps/ctrlProp10.xml><?xml version="1.0" encoding="utf-8"?>
<formControlPr xmlns="http://schemas.microsoft.com/office/spreadsheetml/2009/9/main" objectType="Drop" dropStyle="combo" dx="20" fmlaLink="$J$16" fmlaRange="lst_tlphely_sz" val="0"/>
</file>

<file path=xl/ctrlProps/ctrlProp11.xml><?xml version="1.0" encoding="utf-8"?>
<formControlPr xmlns="http://schemas.microsoft.com/office/spreadsheetml/2009/9/main" objectType="Drop" dropStyle="combo" dx="20" fmlaLink="$J$17" fmlaRange="lst_kulf_tlphely" sel="2" val="0"/>
</file>

<file path=xl/ctrlProps/ctrlProp12.xml><?xml version="1.0" encoding="utf-8"?>
<formControlPr xmlns="http://schemas.microsoft.com/office/spreadsheetml/2009/9/main" objectType="Drop" dropStyle="combo" dx="20" fmlaLink="$J$18" fmlaRange="lst_tev" sel="4" val="0"/>
</file>

<file path=xl/ctrlProps/ctrlProp13.xml><?xml version="1.0" encoding="utf-8"?>
<formControlPr xmlns="http://schemas.microsoft.com/office/spreadsheetml/2009/9/main" objectType="Drop" dropStyle="combo" dx="20" fmlaLink="$J$19" fmlaRange="lst_kv_vizsg" sel="2" val="0"/>
</file>

<file path=xl/ctrlProps/ctrlProp14.xml><?xml version="1.0" encoding="utf-8"?>
<formControlPr xmlns="http://schemas.microsoft.com/office/spreadsheetml/2009/9/main" objectType="Drop" dropStyle="combo" dx="20" fmlaLink="$J$20" fmlaRange="lst_specFiz" sel="2" val="0"/>
</file>

<file path=xl/ctrlProps/ctrlProp2.xml><?xml version="1.0" encoding="utf-8"?>
<formControlPr xmlns="http://schemas.microsoft.com/office/spreadsheetml/2009/9/main" objectType="Drop" dropStyle="combo" dx="20" fmlaLink="$J$5" fmlaRange="Munka2!$A$1:$A$4" sel="4" val="0"/>
</file>

<file path=xl/ctrlProps/ctrlProp3.xml><?xml version="1.0" encoding="utf-8"?>
<formControlPr xmlns="http://schemas.microsoft.com/office/spreadsheetml/2009/9/main" objectType="Drop" dropStyle="combo" dx="20" fmlaLink="$J$6" fmlaRange="Munka2!$A$11:$B$14" sel="4" val="0"/>
</file>

<file path=xl/ctrlProps/ctrlProp4.xml><?xml version="1.0" encoding="utf-8"?>
<formControlPr xmlns="http://schemas.microsoft.com/office/spreadsheetml/2009/9/main" objectType="Drop" dropStyle="combo" dx="20" fmlaLink="$J$7" fmlaRange="Munka2!$A$16:$A$18" val="0"/>
</file>

<file path=xl/ctrlProps/ctrlProp5.xml><?xml version="1.0" encoding="utf-8"?>
<formControlPr xmlns="http://schemas.microsoft.com/office/spreadsheetml/2009/9/main" objectType="Drop" dropStyle="combo" dx="20" fmlaLink="$J$8" fmlaRange="Munka2!$A$20:$A$22" val="0"/>
</file>

<file path=xl/ctrlProps/ctrlProp6.xml><?xml version="1.0" encoding="utf-8"?>
<formControlPr xmlns="http://schemas.microsoft.com/office/spreadsheetml/2009/9/main" objectType="Drop" dropStyle="combo" dx="20" fmlaLink="$J$12" fmlaRange="lst_afa" sel="2" val="0"/>
</file>

<file path=xl/ctrlProps/ctrlProp7.xml><?xml version="1.0" encoding="utf-8"?>
<formControlPr xmlns="http://schemas.microsoft.com/office/spreadsheetml/2009/9/main" objectType="Drop" dropStyle="combo" dx="20" fmlaLink="$J$13" fmlaRange="lst_deviza" sel="2" val="0"/>
</file>

<file path=xl/ctrlProps/ctrlProp8.xml><?xml version="1.0" encoding="utf-8"?>
<formControlPr xmlns="http://schemas.microsoft.com/office/spreadsheetml/2009/9/main" objectType="Drop" dropStyle="combo" dx="20" fmlaLink="$J$14" fmlaRange="lst_expimp" val="0"/>
</file>

<file path=xl/ctrlProps/ctrlProp9.xml><?xml version="1.0" encoding="utf-8"?>
<formControlPr xmlns="http://schemas.microsoft.com/office/spreadsheetml/2009/9/main" objectType="Drop" dropStyle="combo" dx="20" fmlaLink="$J$15" fmlaRange="lst_kapcs_vall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19050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19050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4</xdr:col>
          <xdr:colOff>0</xdr:colOff>
          <xdr:row>5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180975</xdr:rowOff>
        </xdr:from>
        <xdr:to>
          <xdr:col>4</xdr:col>
          <xdr:colOff>0</xdr:colOff>
          <xdr:row>6</xdr:row>
          <xdr:rowOff>171450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171450</xdr:rowOff>
        </xdr:from>
        <xdr:to>
          <xdr:col>4</xdr:col>
          <xdr:colOff>0</xdr:colOff>
          <xdr:row>7</xdr:row>
          <xdr:rowOff>161925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4</xdr:col>
          <xdr:colOff>0</xdr:colOff>
          <xdr:row>11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19050</xdr:rowOff>
        </xdr:from>
        <xdr:to>
          <xdr:col>4</xdr:col>
          <xdr:colOff>0</xdr:colOff>
          <xdr:row>12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19050</xdr:rowOff>
        </xdr:from>
        <xdr:to>
          <xdr:col>4</xdr:col>
          <xdr:colOff>0</xdr:colOff>
          <xdr:row>13</xdr:row>
          <xdr:rowOff>190500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19050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19050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28575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28575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38100</xdr:rowOff>
        </xdr:from>
        <xdr:to>
          <xdr:col>4</xdr:col>
          <xdr:colOff>0</xdr:colOff>
          <xdr:row>19</xdr:row>
          <xdr:rowOff>19050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38100</xdr:rowOff>
        </xdr:from>
        <xdr:to>
          <xdr:col>4</xdr:col>
          <xdr:colOff>0</xdr:colOff>
          <xdr:row>19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314325</xdr:colOff>
      <xdr:row>0</xdr:row>
      <xdr:rowOff>923925</xdr:rowOff>
    </xdr:from>
    <xdr:to>
      <xdr:col>16</xdr:col>
      <xdr:colOff>95250</xdr:colOff>
      <xdr:row>9</xdr:row>
      <xdr:rowOff>57150</xdr:rowOff>
    </xdr:to>
    <xdr:pic>
      <xdr:nvPicPr>
        <xdr:cNvPr id="16" name="Kép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923925"/>
          <a:ext cx="4048125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40"/>
  <sheetViews>
    <sheetView tabSelected="1" workbookViewId="0">
      <selection activeCell="K4" sqref="K4"/>
    </sheetView>
  </sheetViews>
  <sheetFormatPr defaultColWidth="9.140625" defaultRowHeight="15" x14ac:dyDescent="0.25"/>
  <cols>
    <col min="1" max="2" width="2.7109375" style="20" customWidth="1"/>
    <col min="3" max="3" width="49.140625" style="20" customWidth="1"/>
    <col min="4" max="4" width="23.7109375" style="51" customWidth="1"/>
    <col min="5" max="5" width="11.140625" style="20" bestFit="1" customWidth="1"/>
    <col min="6" max="6" width="2.7109375" style="20" customWidth="1"/>
    <col min="7" max="7" width="4.85546875" hidden="1" customWidth="1"/>
    <col min="8" max="8" width="0.85546875" style="20" customWidth="1"/>
    <col min="9" max="9" width="9.140625" style="20"/>
    <col min="10" max="10" width="23.7109375" hidden="1" customWidth="1"/>
    <col min="11" max="16384" width="9.140625" style="20"/>
  </cols>
  <sheetData>
    <row r="1" spans="2:26" ht="76.5" customHeight="1" x14ac:dyDescent="0.25">
      <c r="B1" s="58" t="s">
        <v>41</v>
      </c>
      <c r="C1" s="58"/>
      <c r="D1" s="58"/>
      <c r="E1" s="58"/>
      <c r="F1" s="58"/>
      <c r="I1" s="53"/>
      <c r="J1" s="54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ht="14.45" customHeight="1" x14ac:dyDescent="0.3">
      <c r="B2" s="32"/>
      <c r="C2" s="33"/>
      <c r="D2" s="45"/>
      <c r="E2" s="33"/>
      <c r="F2" s="34"/>
      <c r="I2" s="53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6" ht="15" customHeight="1" x14ac:dyDescent="0.25">
      <c r="B3" s="35"/>
      <c r="C3" s="62" t="s">
        <v>16</v>
      </c>
      <c r="D3" s="63"/>
      <c r="E3" s="26"/>
      <c r="F3" s="36"/>
      <c r="I3" s="53"/>
      <c r="J3" s="54"/>
      <c r="K3" s="54"/>
      <c r="L3" s="54"/>
      <c r="M3" s="54"/>
      <c r="N3" s="54"/>
      <c r="O3" s="54"/>
      <c r="P3" s="54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2:26" ht="15" customHeight="1" x14ac:dyDescent="0.25">
      <c r="B4" s="35"/>
      <c r="C4" s="21" t="s">
        <v>0</v>
      </c>
      <c r="D4" s="46"/>
      <c r="E4" s="43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INDEX((Munka2!$B$1:$B$4,Munka2!$B$6:$B$9,Munka2!$B$11:$B$14,Munka2!$B$16:$B$18,Munka2!$B$20:$B$22,Munka2!$B$24:$B$25,Munka2!$B$27:$B$28,Munka2!$B$30:$B$32,Munka2!$B$34:$B$35,Munka2!$B$37:$B$39,Munka2!$B$41:$B$42,Munka2!$B$44:$B$47,Munka2!$B$49:$B$50,spec_fizmod),kalk!J4,,G4)</f>
        <v>0</v>
      </c>
      <c r="F4" s="37"/>
      <c r="G4">
        <v>1</v>
      </c>
      <c r="I4" s="53"/>
      <c r="J4" s="55">
        <v>4</v>
      </c>
      <c r="K4" s="55"/>
      <c r="L4" s="54"/>
      <c r="M4" s="54"/>
      <c r="N4" s="54"/>
      <c r="O4" s="54"/>
      <c r="P4" s="54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2:26" ht="15" customHeight="1" x14ac:dyDescent="0.25">
      <c r="B5" s="35"/>
      <c r="C5" s="21" t="s">
        <v>1</v>
      </c>
      <c r="D5" s="46"/>
      <c r="E5" s="43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INDEX((Munka2!$B$1:$B$4,Munka2!$B$6:$B$9,Munka2!$B$11:$B$14,Munka2!$B$16:$B$18,Munka2!$B$20:$B$22,Munka2!$B$24:$B$25,Munka2!$B$27:$B$28,Munka2!$B$30:$B$32,Munka2!$B$34:$B$35,Munka2!$B$37:$B$39,Munka2!$B$41:$B$42,Munka2!$B$44:$B$47,Munka2!$B$49:$B$50,spec_fizmod),kalk!J5,,G5)</f>
        <v>0</v>
      </c>
      <c r="F5" s="37"/>
      <c r="G5">
        <v>2</v>
      </c>
      <c r="I5" s="53"/>
      <c r="J5" s="55">
        <v>4</v>
      </c>
      <c r="K5" s="54"/>
      <c r="L5" s="54"/>
      <c r="M5" s="54"/>
      <c r="N5" s="54"/>
      <c r="O5" s="54"/>
      <c r="P5" s="54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2:26" ht="15" customHeight="1" x14ac:dyDescent="0.25">
      <c r="B6" s="35"/>
      <c r="C6" s="21" t="s">
        <v>4</v>
      </c>
      <c r="D6" s="46"/>
      <c r="E6" s="43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INDEX((Munka2!$B$1:$B$4,Munka2!$B$6:$B$9,Munka2!$B$11:$B$14,Munka2!$B$16:$B$18,Munka2!$B$20:$B$22,Munka2!$B$24:$B$25,Munka2!$B$27:$B$28,Munka2!$B$30:$B$32,Munka2!$B$34:$B$35,Munka2!$B$37:$B$39,Munka2!$B$41:$B$42,Munka2!$B$44:$B$47,Munka2!$B$49:$B$50,spec_fizmod),kalk!J6,,G6)</f>
        <v>0</v>
      </c>
      <c r="F6" s="37"/>
      <c r="G6">
        <v>3</v>
      </c>
      <c r="I6" s="53"/>
      <c r="J6" s="55">
        <v>4</v>
      </c>
      <c r="K6" s="54"/>
      <c r="L6" s="54"/>
      <c r="M6" s="54"/>
      <c r="N6" s="54"/>
      <c r="O6" s="54"/>
      <c r="P6" s="54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15" customHeight="1" x14ac:dyDescent="0.25">
      <c r="B7" s="35"/>
      <c r="C7" s="21" t="s">
        <v>3</v>
      </c>
      <c r="D7" s="46"/>
      <c r="E7" s="43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INDEX((Munka2!$B$1:$B$4,Munka2!$B$6:$B$9,Munka2!$B$11:$B$14,Munka2!$B$16:$B$18,Munka2!$B$20:$B$22,Munka2!$B$24:$B$25,Munka2!$B$27:$B$28,Munka2!$B$30:$B$32,Munka2!$B$34:$B$35,Munka2!$B$37:$B$39,Munka2!$B$41:$B$42,Munka2!$B$44:$B$47,Munka2!$B$49:$B$50,spec_fizmod),kalk!J7,,G7)</f>
        <v>0</v>
      </c>
      <c r="F7" s="37"/>
      <c r="G7">
        <v>4</v>
      </c>
      <c r="I7" s="53"/>
      <c r="J7" s="55">
        <v>1</v>
      </c>
      <c r="K7" s="54"/>
      <c r="L7" s="54"/>
      <c r="M7" s="54"/>
      <c r="N7" s="54"/>
      <c r="O7" s="54"/>
      <c r="P7" s="54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2:26" ht="15" customHeight="1" x14ac:dyDescent="0.25">
      <c r="B8" s="35"/>
      <c r="C8" s="25" t="s">
        <v>2</v>
      </c>
      <c r="D8" s="47"/>
      <c r="E8" s="44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INDEX((Munka2!$B$1:$B$4,Munka2!$B$6:$B$9,Munka2!$B$11:$B$14,Munka2!$B$16:$B$18,Munka2!$B$20:$B$22,Munka2!$B$24:$B$25,Munka2!$B$27:$B$28,Munka2!$B$30:$B$32,Munka2!$B$34:$B$35,Munka2!$B$37:$B$39,Munka2!$B$41:$B$42,Munka2!$B$44:$B$47,Munka2!$B$49:$B$50,spec_fizmod),kalk!J8,,G8)</f>
        <v>0</v>
      </c>
      <c r="F8" s="37"/>
      <c r="G8">
        <v>5</v>
      </c>
      <c r="I8" s="53"/>
      <c r="J8" s="55">
        <v>1</v>
      </c>
      <c r="K8" s="54"/>
      <c r="L8" s="54"/>
      <c r="M8" s="54"/>
      <c r="N8" s="54"/>
      <c r="O8" s="54"/>
      <c r="P8" s="54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ht="15" customHeight="1" x14ac:dyDescent="0.25">
      <c r="B9" s="35"/>
      <c r="C9" s="59" t="s">
        <v>17</v>
      </c>
      <c r="D9" s="60"/>
      <c r="E9" s="29">
        <f>SUM(E4:E8)</f>
        <v>0</v>
      </c>
      <c r="F9" s="36"/>
      <c r="I9" s="53"/>
      <c r="J9" s="54"/>
      <c r="K9" s="54"/>
      <c r="L9" s="54"/>
      <c r="M9" s="54"/>
      <c r="N9" s="54"/>
      <c r="O9" s="54"/>
      <c r="P9" s="54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2:26" ht="8.25" customHeight="1" x14ac:dyDescent="0.3">
      <c r="B10" s="35"/>
      <c r="C10" s="27"/>
      <c r="D10" s="48"/>
      <c r="E10" s="27"/>
      <c r="F10" s="3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2:26" ht="15" customHeight="1" x14ac:dyDescent="0.25">
      <c r="B11" s="35"/>
      <c r="C11" s="62" t="s">
        <v>18</v>
      </c>
      <c r="D11" s="63"/>
      <c r="E11" s="26"/>
      <c r="F11" s="36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2:26" ht="15" customHeight="1" x14ac:dyDescent="0.25">
      <c r="B12" s="35"/>
      <c r="C12" s="23" t="s">
        <v>19</v>
      </c>
      <c r="D12" s="46"/>
      <c r="E12" s="24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INDEX((Munka2!$B$1:$B$4,Munka2!$B$6:$B$9,Munka2!$B$11:$B$14,Munka2!$B$16:$B$18,Munka2!$B$20:$B$22,Munka2!$B$24:$B$25,Munka2!$B$27:$B$28,Munka2!$B$30:$B$32,Munka2!$B$34:$B$35,Munka2!$B$37:$B$39,Munka2!$B$41:$B$42,Munka2!$B$44:$B$47,Munka2!$B$49:$B$50,spec_fizmod),kalk!J12,,G12)</f>
        <v>0</v>
      </c>
      <c r="F12" s="38"/>
      <c r="G12">
        <v>6</v>
      </c>
      <c r="I12" s="53"/>
      <c r="J12" s="56">
        <v>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2:26" ht="15" customHeight="1" x14ac:dyDescent="0.25">
      <c r="B13" s="35"/>
      <c r="C13" s="21" t="s">
        <v>20</v>
      </c>
      <c r="D13" s="46"/>
      <c r="E13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INDEX((Munka2!$B$1:$B$4,Munka2!$B$6:$B$9,Munka2!$B$11:$B$14,Munka2!$B$16:$B$18,Munka2!$B$20:$B$22,Munka2!$B$24:$B$25,Munka2!$B$27:$B$28,Munka2!$B$30:$B$32,Munka2!$B$34:$B$35,Munka2!$B$37:$B$39,Munka2!$B$41:$B$42,Munka2!$B$44:$B$47,Munka2!$B$49:$B$50,spec_fizmod),kalk!J13,,G13)</f>
        <v>0</v>
      </c>
      <c r="F13" s="38"/>
      <c r="G13">
        <v>7</v>
      </c>
      <c r="I13" s="53"/>
      <c r="J13" s="56">
        <v>2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2:26" ht="15" customHeight="1" x14ac:dyDescent="0.25">
      <c r="B14" s="35"/>
      <c r="C14" s="21" t="s">
        <v>30</v>
      </c>
      <c r="D14" s="46"/>
      <c r="E14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INDEX((Munka2!$B$1:$B$4,Munka2!$B$6:$B$9,Munka2!$B$11:$B$14,Munka2!$B$16:$B$18,Munka2!$B$20:$B$22,Munka2!$B$24:$B$25,Munka2!$B$27:$B$28,Munka2!$B$30:$B$32,Munka2!$B$34:$B$35,Munka2!$B$37:$B$39,Munka2!$B$41:$B$42,Munka2!$B$44:$B$47,Munka2!$B$49:$B$50,spec_fizmod),kalk!J14,,G14)</f>
        <v>0</v>
      </c>
      <c r="F14" s="38"/>
      <c r="G14">
        <v>8</v>
      </c>
      <c r="I14" s="53"/>
      <c r="J14" s="56">
        <v>1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2:26" ht="15" customHeight="1" x14ac:dyDescent="0.25">
      <c r="B15" s="35"/>
      <c r="C15" s="21" t="s">
        <v>21</v>
      </c>
      <c r="D15" s="46"/>
      <c r="E15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INDEX((Munka2!$B$1:$B$4,Munka2!$B$6:$B$9,Munka2!$B$11:$B$14,Munka2!$B$16:$B$18,Munka2!$B$20:$B$22,Munka2!$B$24:$B$25,Munka2!$B$27:$B$28,Munka2!$B$30:$B$32,Munka2!$B$34:$B$35,Munka2!$B$37:$B$39,Munka2!$B$41:$B$42,Munka2!$B$44:$B$47,Munka2!$B$49:$B$50,spec_fizmod),kalk!J15,,G15)</f>
        <v>0</v>
      </c>
      <c r="F15" s="38"/>
      <c r="G15">
        <v>9</v>
      </c>
      <c r="I15" s="53"/>
      <c r="J15" s="56">
        <v>2</v>
      </c>
      <c r="K15" s="53"/>
      <c r="L15" s="57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2:26" ht="15" customHeight="1" x14ac:dyDescent="0.25">
      <c r="B16" s="35"/>
      <c r="C16" s="21" t="s">
        <v>22</v>
      </c>
      <c r="D16" s="46"/>
      <c r="E16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INDEX((Munka2!$B$1:$B$4,Munka2!$B$6:$B$9,Munka2!$B$11:$B$14,Munka2!$B$16:$B$18,Munka2!$B$20:$B$22,Munka2!$B$24:$B$25,Munka2!$B$27:$B$28,Munka2!$B$30:$B$32,Munka2!$B$34:$B$35,Munka2!$B$37:$B$39,Munka2!$B$41:$B$42,Munka2!$B$44:$B$47,Munka2!$B$49:$B$50,spec_fizmod),kalk!J16,,G16)</f>
        <v>0</v>
      </c>
      <c r="F16" s="38"/>
      <c r="G16">
        <v>10</v>
      </c>
      <c r="I16" s="53"/>
      <c r="J16" s="56">
        <v>1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26" ht="15" customHeight="1" x14ac:dyDescent="0.25">
      <c r="B17" s="35"/>
      <c r="C17" s="21" t="s">
        <v>23</v>
      </c>
      <c r="D17" s="46"/>
      <c r="E17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INDEX((Munka2!$B$1:$B$4,Munka2!$B$6:$B$9,Munka2!$B$11:$B$14,Munka2!$B$16:$B$18,Munka2!$B$20:$B$22,Munka2!$B$24:$B$25,Munka2!$B$27:$B$28,Munka2!$B$30:$B$32,Munka2!$B$34:$B$35,Munka2!$B$37:$B$39,Munka2!$B$41:$B$42,Munka2!$B$44:$B$47,Munka2!$B$49:$B$50,spec_fizmod),kalk!J17,,G17)</f>
        <v>0</v>
      </c>
      <c r="F17" s="38"/>
      <c r="G17">
        <v>11</v>
      </c>
      <c r="I17" s="53"/>
      <c r="J17" s="56">
        <v>2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2:26" ht="15" customHeight="1" x14ac:dyDescent="0.25">
      <c r="B18" s="35"/>
      <c r="C18" s="21" t="s">
        <v>24</v>
      </c>
      <c r="D18" s="46"/>
      <c r="E18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INDEX((Munka2!$B$1:$B$4,Munka2!$B$6:$B$9,Munka2!$B$11:$B$14,Munka2!$B$16:$B$18,Munka2!$B$20:$B$22,Munka2!$B$24:$B$25,Munka2!$B$27:$B$28,Munka2!$B$30:$B$32,Munka2!$B$34:$B$35,Munka2!$B$37:$B$39,Munka2!$B$41:$B$42,Munka2!$B$44:$B$47,Munka2!$B$49:$B$50,spec_fizmod),kalk!J18,,G18)</f>
        <v>0</v>
      </c>
      <c r="F18" s="38"/>
      <c r="G18">
        <v>12</v>
      </c>
      <c r="I18" s="53"/>
      <c r="J18" s="56">
        <v>4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26" ht="15" customHeight="1" x14ac:dyDescent="0.25">
      <c r="B19" s="35"/>
      <c r="C19" s="21" t="s">
        <v>25</v>
      </c>
      <c r="D19" s="46"/>
      <c r="E19" s="22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INDEX((Munka2!$B$1:$B$4,Munka2!$B$6:$B$9,Munka2!$B$11:$B$14,Munka2!$B$16:$B$18,Munka2!$B$20:$B$22,Munka2!$B$24:$B$25,Munka2!$B$27:$B$28,Munka2!$B$30:$B$32,Munka2!$B$34:$B$35,Munka2!$B$37:$B$39,Munka2!$B$41:$B$42,Munka2!$B$44:$B$47,Munka2!$B$49:$B$50,spec_fizmod),kalk!J19,,G19)</f>
        <v>0</v>
      </c>
      <c r="F19" s="38"/>
      <c r="G19">
        <v>13</v>
      </c>
      <c r="I19" s="53"/>
      <c r="J19" s="56">
        <v>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2:26" ht="17.45" customHeight="1" x14ac:dyDescent="0.25">
      <c r="B20" s="35"/>
      <c r="C20" s="25" t="s">
        <v>38</v>
      </c>
      <c r="D20" s="46"/>
      <c r="E20" s="31">
        <f>INDEX((Munka2!$B$1:$B$4,Munka2!$B$6:$B$9,Munka2!$B$11:$B$14,Munka2!$B$16:$B$18,Munka2!$B$20:$B$22,Munka2!$B$24:$B$25,Munka2!$B$27:$B$28,Munka2!$B$30:$B$32,Munka2!$B$34:$B$35,Munka2!$B$37:$B$39,Munka2!$B$41:$B$42,Munka2!$B$44:$B$47,Munka2!$B$49:$B$50,spec_fizmod),kalk!J20,,G20)</f>
        <v>0</v>
      </c>
      <c r="F20" s="38"/>
      <c r="G20">
        <v>14</v>
      </c>
      <c r="I20" s="53"/>
      <c r="J20" s="56">
        <v>2</v>
      </c>
      <c r="K20" s="53"/>
      <c r="L20" s="57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2:26" x14ac:dyDescent="0.25">
      <c r="B21" s="35"/>
      <c r="C21" s="59" t="s">
        <v>39</v>
      </c>
      <c r="D21" s="60"/>
      <c r="E21" s="29">
        <f>SUM(E12:E20)*E9</f>
        <v>0</v>
      </c>
      <c r="F21" s="36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2:26" ht="6" customHeight="1" x14ac:dyDescent="0.3">
      <c r="B22" s="35"/>
      <c r="C22" s="30"/>
      <c r="D22" s="49"/>
      <c r="E22" s="28"/>
      <c r="F22" s="3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2:26" x14ac:dyDescent="0.25">
      <c r="B23" s="35"/>
      <c r="C23" s="61" t="s">
        <v>40</v>
      </c>
      <c r="D23" s="61"/>
      <c r="E23" s="39">
        <f>E9+E21</f>
        <v>0</v>
      </c>
      <c r="F23" s="36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2:26" ht="6" customHeight="1" x14ac:dyDescent="0.25">
      <c r="B24" s="40"/>
      <c r="C24" s="41"/>
      <c r="D24" s="50"/>
      <c r="E24" s="41"/>
      <c r="F24" s="4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2:26" ht="3.75" customHeight="1" x14ac:dyDescent="0.25"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2:26" x14ac:dyDescent="0.25">
      <c r="B26" s="53"/>
      <c r="C26" s="53"/>
      <c r="D26" s="53"/>
      <c r="E26" s="53"/>
      <c r="F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2:26" x14ac:dyDescent="0.25">
      <c r="B27" s="53"/>
      <c r="C27" s="53"/>
      <c r="D27" s="53"/>
      <c r="E27" s="53"/>
      <c r="F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2:26" x14ac:dyDescent="0.25">
      <c r="B28" s="53"/>
      <c r="C28" s="53"/>
      <c r="D28" s="53"/>
      <c r="E28" s="53"/>
      <c r="F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2:26" x14ac:dyDescent="0.25">
      <c r="B29" s="53"/>
      <c r="C29" s="53"/>
      <c r="D29" s="53"/>
      <c r="E29" s="53"/>
      <c r="F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2:26" x14ac:dyDescent="0.25">
      <c r="B30" s="53"/>
      <c r="C30" s="53"/>
      <c r="D30" s="53"/>
      <c r="E30" s="53"/>
      <c r="F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2:26" x14ac:dyDescent="0.25">
      <c r="B31" s="53"/>
      <c r="C31" s="53"/>
      <c r="D31" s="53"/>
      <c r="E31" s="53"/>
      <c r="F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2:26" x14ac:dyDescent="0.25">
      <c r="B32" s="53"/>
      <c r="C32" s="53"/>
      <c r="D32" s="53"/>
      <c r="E32" s="53"/>
      <c r="F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9:26" x14ac:dyDescent="0.25"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9:26" x14ac:dyDescent="0.25"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9:26" x14ac:dyDescent="0.25"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9:26" x14ac:dyDescent="0.25"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9:26" x14ac:dyDescent="0.25"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9:26" x14ac:dyDescent="0.25"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9:26" x14ac:dyDescent="0.25"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9:26" x14ac:dyDescent="0.25"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</sheetData>
  <sheetProtection password="8B71" sheet="1" objects="1" scenarios="1" selectLockedCells="1"/>
  <mergeCells count="6">
    <mergeCell ref="B1:F1"/>
    <mergeCell ref="C9:D9"/>
    <mergeCell ref="C21:D21"/>
    <mergeCell ref="C23:D23"/>
    <mergeCell ref="C11:D11"/>
    <mergeCell ref="C3:D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19050</xdr:colOff>
                    <xdr:row>3</xdr:row>
                    <xdr:rowOff>19050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3</xdr:col>
                    <xdr:colOff>19050</xdr:colOff>
                    <xdr:row>4</xdr:row>
                    <xdr:rowOff>19050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4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19050</xdr:colOff>
                    <xdr:row>5</xdr:row>
                    <xdr:rowOff>180975</xdr:rowOff>
                  </from>
                  <to>
                    <xdr:col>4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3</xdr:col>
                    <xdr:colOff>19050</xdr:colOff>
                    <xdr:row>6</xdr:row>
                    <xdr:rowOff>171450</xdr:rowOff>
                  </from>
                  <to>
                    <xdr:col>4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4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Drop Down 9">
              <controlPr defaultSize="0" autoLine="0" autoPict="0">
                <anchor moveWithCells="1">
                  <from>
                    <xdr:col>3</xdr:col>
                    <xdr:colOff>19050</xdr:colOff>
                    <xdr:row>12</xdr:row>
                    <xdr:rowOff>19050</xdr:rowOff>
                  </from>
                  <to>
                    <xdr:col>4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Drop Down 10">
              <controlPr defaultSize="0" autoLine="0" autoPict="0">
                <anchor moveWithCells="1">
                  <from>
                    <xdr:col>3</xdr:col>
                    <xdr:colOff>19050</xdr:colOff>
                    <xdr:row>13</xdr:row>
                    <xdr:rowOff>19050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Drop Down 11">
              <controlPr defaultSize="0" autoLine="0" autoPict="0">
                <anchor moveWithCells="1">
                  <from>
                    <xdr:col>3</xdr:col>
                    <xdr:colOff>19050</xdr:colOff>
                    <xdr:row>14</xdr:row>
                    <xdr:rowOff>19050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defaultSize="0" autoLine="0" autoPict="0">
                <anchor moveWithCells="1">
                  <from>
                    <xdr:col>3</xdr:col>
                    <xdr:colOff>19050</xdr:colOff>
                    <xdr:row>15</xdr:row>
                    <xdr:rowOff>19050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defaultSize="0" autoLine="0" autoPict="0">
                <anchor moveWithCells="1">
                  <from>
                    <xdr:col>3</xdr:col>
                    <xdr:colOff>19050</xdr:colOff>
                    <xdr:row>16</xdr:row>
                    <xdr:rowOff>28575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Drop Down 14">
              <controlPr defaultSize="0" autoLine="0" autoPict="0">
                <anchor moveWithCells="1">
                  <from>
                    <xdr:col>3</xdr:col>
                    <xdr:colOff>19050</xdr:colOff>
                    <xdr:row>17</xdr:row>
                    <xdr:rowOff>28575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Drop Down 15">
              <controlPr defaultSize="0" autoLine="0" autoPict="0">
                <anchor moveWithCells="1">
                  <from>
                    <xdr:col>3</xdr:col>
                    <xdr:colOff>19050</xdr:colOff>
                    <xdr:row>18</xdr:row>
                    <xdr:rowOff>38100</xdr:rowOff>
                  </from>
                  <to>
                    <xdr:col>4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Drop Down 16">
              <controlPr defaultSize="0" autoLine="0" autoPict="0">
                <anchor moveWithCells="1">
                  <from>
                    <xdr:col>3</xdr:col>
                    <xdr:colOff>19050</xdr:colOff>
                    <xdr:row>19</xdr:row>
                    <xdr:rowOff>38100</xdr:rowOff>
                  </from>
                  <to>
                    <xdr:col>4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9" workbookViewId="0">
      <selection activeCell="A52" sqref="A52:A53"/>
    </sheetView>
  </sheetViews>
  <sheetFormatPr defaultRowHeight="15" x14ac:dyDescent="0.25"/>
  <cols>
    <col min="1" max="1" width="18.7109375" bestFit="1" customWidth="1"/>
    <col min="2" max="2" width="6.42578125" style="4" bestFit="1" customWidth="1"/>
  </cols>
  <sheetData>
    <row r="1" spans="1:2" ht="14.45" x14ac:dyDescent="0.3">
      <c r="A1" s="1" t="s">
        <v>5</v>
      </c>
      <c r="B1" s="5">
        <v>6000</v>
      </c>
    </row>
    <row r="2" spans="1:2" ht="14.45" x14ac:dyDescent="0.3">
      <c r="A2" s="2" t="s">
        <v>6</v>
      </c>
      <c r="B2" s="6">
        <v>25000</v>
      </c>
    </row>
    <row r="3" spans="1:2" ht="14.45" x14ac:dyDescent="0.3">
      <c r="A3" s="2" t="s">
        <v>7</v>
      </c>
      <c r="B3" s="6">
        <v>55000</v>
      </c>
    </row>
    <row r="4" spans="1:2" ht="14.45" x14ac:dyDescent="0.3">
      <c r="A4" s="3" t="s">
        <v>11</v>
      </c>
      <c r="B4" s="7">
        <v>0</v>
      </c>
    </row>
    <row r="6" spans="1:2" ht="14.45" x14ac:dyDescent="0.3">
      <c r="A6" s="1" t="s">
        <v>5</v>
      </c>
      <c r="B6" s="5">
        <v>6000</v>
      </c>
    </row>
    <row r="7" spans="1:2" ht="14.45" x14ac:dyDescent="0.3">
      <c r="A7" s="2" t="s">
        <v>6</v>
      </c>
      <c r="B7" s="6">
        <v>25000</v>
      </c>
    </row>
    <row r="8" spans="1:2" ht="14.45" x14ac:dyDescent="0.3">
      <c r="A8" s="2" t="s">
        <v>7</v>
      </c>
      <c r="B8" s="6">
        <v>55000</v>
      </c>
    </row>
    <row r="9" spans="1:2" ht="14.45" x14ac:dyDescent="0.3">
      <c r="A9" s="3" t="s">
        <v>11</v>
      </c>
      <c r="B9" s="7">
        <v>0</v>
      </c>
    </row>
    <row r="11" spans="1:2" ht="14.45" x14ac:dyDescent="0.3">
      <c r="A11" s="1" t="s">
        <v>8</v>
      </c>
      <c r="B11" s="5">
        <v>0</v>
      </c>
    </row>
    <row r="12" spans="1:2" ht="14.45" x14ac:dyDescent="0.3">
      <c r="A12" s="2" t="s">
        <v>9</v>
      </c>
      <c r="B12" s="6">
        <v>5000</v>
      </c>
    </row>
    <row r="13" spans="1:2" ht="14.45" x14ac:dyDescent="0.3">
      <c r="A13" s="2" t="s">
        <v>10</v>
      </c>
      <c r="B13" s="6">
        <v>15000</v>
      </c>
    </row>
    <row r="14" spans="1:2" ht="14.45" x14ac:dyDescent="0.3">
      <c r="A14" s="3" t="s">
        <v>11</v>
      </c>
      <c r="B14" s="7">
        <v>0</v>
      </c>
    </row>
    <row r="16" spans="1:2" ht="14.45" x14ac:dyDescent="0.3">
      <c r="A16" s="1" t="s">
        <v>11</v>
      </c>
      <c r="B16" s="5">
        <v>0</v>
      </c>
    </row>
    <row r="17" spans="1:5" ht="14.45" x14ac:dyDescent="0.3">
      <c r="A17" s="2" t="s">
        <v>12</v>
      </c>
      <c r="B17" s="6">
        <v>5000</v>
      </c>
    </row>
    <row r="18" spans="1:5" ht="14.45" x14ac:dyDescent="0.3">
      <c r="A18" s="3" t="s">
        <v>13</v>
      </c>
      <c r="B18" s="7">
        <v>15000</v>
      </c>
    </row>
    <row r="20" spans="1:5" ht="14.45" x14ac:dyDescent="0.3">
      <c r="A20" s="1" t="s">
        <v>15</v>
      </c>
      <c r="B20" s="5">
        <v>0</v>
      </c>
      <c r="E20" s="13"/>
    </row>
    <row r="21" spans="1:5" ht="14.45" x14ac:dyDescent="0.3">
      <c r="A21" s="2" t="s">
        <v>8</v>
      </c>
      <c r="B21" s="6">
        <v>15000</v>
      </c>
    </row>
    <row r="22" spans="1:5" ht="14.45" x14ac:dyDescent="0.3">
      <c r="A22" s="3" t="s">
        <v>14</v>
      </c>
      <c r="B22" s="7">
        <v>25000</v>
      </c>
    </row>
    <row r="24" spans="1:5" ht="14.45" x14ac:dyDescent="0.3">
      <c r="A24" s="8" t="s">
        <v>26</v>
      </c>
      <c r="B24" s="11">
        <v>0.2</v>
      </c>
    </row>
    <row r="25" spans="1:5" ht="14.45" x14ac:dyDescent="0.3">
      <c r="A25" s="9" t="s">
        <v>27</v>
      </c>
      <c r="B25" s="12">
        <v>0</v>
      </c>
    </row>
    <row r="27" spans="1:5" ht="14.45" x14ac:dyDescent="0.3">
      <c r="A27" s="8" t="s">
        <v>28</v>
      </c>
      <c r="B27" s="11">
        <v>0.15</v>
      </c>
    </row>
    <row r="28" spans="1:5" ht="14.45" x14ac:dyDescent="0.3">
      <c r="A28" s="9" t="s">
        <v>29</v>
      </c>
      <c r="B28" s="12">
        <v>0</v>
      </c>
    </row>
    <row r="30" spans="1:5" ht="14.45" x14ac:dyDescent="0.3">
      <c r="A30" s="14" t="s">
        <v>29</v>
      </c>
      <c r="B30" s="15">
        <v>0</v>
      </c>
    </row>
    <row r="31" spans="1:5" x14ac:dyDescent="0.25">
      <c r="A31" s="16" t="s">
        <v>31</v>
      </c>
      <c r="B31" s="17">
        <v>0.15</v>
      </c>
    </row>
    <row r="32" spans="1:5" x14ac:dyDescent="0.25">
      <c r="A32" s="18" t="s">
        <v>32</v>
      </c>
      <c r="B32" s="10">
        <v>0.2</v>
      </c>
    </row>
    <row r="34" spans="1:2" ht="14.45" x14ac:dyDescent="0.3">
      <c r="A34" s="8" t="s">
        <v>28</v>
      </c>
      <c r="B34" s="11">
        <v>0.15</v>
      </c>
    </row>
    <row r="35" spans="1:2" ht="14.45" x14ac:dyDescent="0.3">
      <c r="A35" s="9" t="s">
        <v>29</v>
      </c>
      <c r="B35" s="12">
        <v>0</v>
      </c>
    </row>
    <row r="37" spans="1:2" ht="14.45" x14ac:dyDescent="0.3">
      <c r="A37" s="1" t="s">
        <v>15</v>
      </c>
      <c r="B37" s="15">
        <v>0</v>
      </c>
    </row>
    <row r="38" spans="1:2" ht="14.45" x14ac:dyDescent="0.3">
      <c r="A38" s="2" t="s">
        <v>8</v>
      </c>
      <c r="B38" s="17">
        <v>0.15</v>
      </c>
    </row>
    <row r="39" spans="1:2" ht="14.45" x14ac:dyDescent="0.3">
      <c r="A39" s="3" t="s">
        <v>14</v>
      </c>
      <c r="B39" s="10">
        <v>0.2</v>
      </c>
    </row>
    <row r="41" spans="1:2" ht="14.45" x14ac:dyDescent="0.3">
      <c r="A41" s="8" t="s">
        <v>33</v>
      </c>
      <c r="B41" s="11">
        <v>0.1</v>
      </c>
    </row>
    <row r="42" spans="1:2" ht="14.45" x14ac:dyDescent="0.3">
      <c r="A42" s="9" t="s">
        <v>11</v>
      </c>
      <c r="B42" s="12">
        <v>0</v>
      </c>
    </row>
    <row r="44" spans="1:2" ht="14.45" x14ac:dyDescent="0.3">
      <c r="A44" s="1" t="s">
        <v>34</v>
      </c>
      <c r="B44" s="11">
        <v>0.05</v>
      </c>
    </row>
    <row r="45" spans="1:2" x14ac:dyDescent="0.25">
      <c r="A45" s="2" t="s">
        <v>35</v>
      </c>
      <c r="B45" s="19">
        <v>0.1</v>
      </c>
    </row>
    <row r="46" spans="1:2" ht="14.45" x14ac:dyDescent="0.3">
      <c r="A46" s="2" t="s">
        <v>36</v>
      </c>
      <c r="B46" s="19">
        <v>0.1</v>
      </c>
    </row>
    <row r="47" spans="1:2" x14ac:dyDescent="0.25">
      <c r="A47" s="3" t="s">
        <v>37</v>
      </c>
      <c r="B47" s="12">
        <v>0</v>
      </c>
    </row>
    <row r="49" spans="1:2" ht="14.45" x14ac:dyDescent="0.3">
      <c r="A49" s="8" t="s">
        <v>26</v>
      </c>
      <c r="B49" s="11">
        <v>0.05</v>
      </c>
    </row>
    <row r="50" spans="1:2" ht="14.45" x14ac:dyDescent="0.3">
      <c r="A50" s="9" t="s">
        <v>27</v>
      </c>
      <c r="B50" s="12">
        <v>0</v>
      </c>
    </row>
    <row r="52" spans="1:2" ht="14.45" x14ac:dyDescent="0.3">
      <c r="A52" s="8" t="s">
        <v>28</v>
      </c>
      <c r="B52" s="11">
        <v>0.02</v>
      </c>
    </row>
    <row r="53" spans="1:2" ht="14.45" x14ac:dyDescent="0.3">
      <c r="A53" s="9" t="s">
        <v>29</v>
      </c>
      <c r="B53" s="1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28</vt:i4>
      </vt:variant>
    </vt:vector>
  </HeadingPairs>
  <TitlesOfParts>
    <vt:vector size="30" baseType="lpstr">
      <vt:lpstr>kalk</vt:lpstr>
      <vt:lpstr>Munka2</vt:lpstr>
      <vt:lpstr>afa_kor</vt:lpstr>
      <vt:lpstr>alk_sz</vt:lpstr>
      <vt:lpstr>be_szlak</vt:lpstr>
      <vt:lpstr>deviz_elsz</vt:lpstr>
      <vt:lpstr>exp_imp</vt:lpstr>
      <vt:lpstr>ig_kim_sz</vt:lpstr>
      <vt:lpstr>kapcs_vall</vt:lpstr>
      <vt:lpstr>ki_szlak</vt:lpstr>
      <vt:lpstr>knyv_vzsg</vt:lpstr>
      <vt:lpstr>kulf_tlphely</vt:lpstr>
      <vt:lpstr>lst_afa</vt:lpstr>
      <vt:lpstr>lst_alkszama</vt:lpstr>
      <vt:lpstr>lst_beszla</vt:lpstr>
      <vt:lpstr>lst_deviza</vt:lpstr>
      <vt:lpstr>lst_expimp</vt:lpstr>
      <vt:lpstr>lst_kapcs_vall</vt:lpstr>
      <vt:lpstr>lst_kimut</vt:lpstr>
      <vt:lpstr>lst_kiszla</vt:lpstr>
      <vt:lpstr>lst_kulf_tlphely</vt:lpstr>
      <vt:lpstr>lst_kv_vizsg</vt:lpstr>
      <vt:lpstr>lst_specFiz</vt:lpstr>
      <vt:lpstr>lst_tev</vt:lpstr>
      <vt:lpstr>lst_tlphely_sz</vt:lpstr>
      <vt:lpstr>lst_trgy_eszk</vt:lpstr>
      <vt:lpstr>spec_fizmod</vt:lpstr>
      <vt:lpstr>targyi_eszk_sz</vt:lpstr>
      <vt:lpstr>tev</vt:lpstr>
      <vt:lpstr>tlphely_sz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Lauf László</dc:creator>
  <cp:lastModifiedBy>Lauf László</cp:lastModifiedBy>
  <cp:lastPrinted>2015-07-25T10:24:04Z</cp:lastPrinted>
  <dcterms:created xsi:type="dcterms:W3CDTF">2015-07-25T08:47:51Z</dcterms:created>
  <dcterms:modified xsi:type="dcterms:W3CDTF">2015-10-07T18:53:21Z</dcterms:modified>
</cp:coreProperties>
</file>